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ДОМНИН\Тип меню +кал питания 2025\"/>
    </mc:Choice>
  </mc:AlternateContent>
  <xr:revisionPtr revIDLastSave="0" documentId="13_ncr:1_{DFE0DDB6-3F45-463B-84D4-AC23D5FF1CB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орп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6" i="1" l="1"/>
  <c r="F127" i="1"/>
  <c r="F51" i="1"/>
  <c r="F184" i="1"/>
  <c r="F165" i="1"/>
  <c r="G165" i="1"/>
  <c r="F108" i="1"/>
  <c r="F89" i="1"/>
  <c r="G70" i="1"/>
  <c r="F70" i="1"/>
  <c r="F13" i="1"/>
  <c r="J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81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13" i="1"/>
  <c r="I24" i="1" s="1"/>
  <c r="H13" i="1"/>
  <c r="H24" i="1" s="1"/>
  <c r="G13" i="1"/>
  <c r="G24" i="1" s="1"/>
  <c r="F24" i="1"/>
  <c r="J195" i="1" l="1"/>
  <c r="H81" i="1"/>
  <c r="H196" i="1" s="1"/>
  <c r="G195" i="1"/>
  <c r="L100" i="1"/>
  <c r="L196" i="1" s="1"/>
  <c r="I195" i="1"/>
  <c r="G176" i="1"/>
  <c r="I81" i="1"/>
  <c r="G62" i="1"/>
  <c r="F196" i="1"/>
  <c r="J196" i="1"/>
  <c r="G196" i="1" l="1"/>
  <c r="I196" i="1"/>
</calcChain>
</file>

<file path=xl/sharedStrings.xml><?xml version="1.0" encoding="utf-8"?>
<sst xmlns="http://schemas.openxmlformats.org/spreadsheetml/2006/main" count="276" uniqueCount="69">
  <si>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</si>
  <si>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</si>
  <si>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</si>
  <si>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</si>
  <si>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</si>
  <si>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</si>
  <si>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</si>
  <si>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</si>
  <si>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</si>
  <si>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</si>
  <si>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</si>
  <si>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</si>
  <si>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</si>
  <si>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</si>
  <si>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</si>
  <si>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</si>
  <si>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</si>
  <si>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</si>
  <si>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</si>
  <si>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</si>
  <si>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</si>
  <si>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</si>
  <si>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</si>
  <si>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</si>
  <si>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</si>
  <si>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</si>
  <si>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</si>
  <si>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</si>
  <si>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</si>
  <si>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</si>
  <si>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</si>
  <si>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</si>
  <si>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</si>
  <si>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</si>
  <si>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</si>
  <si>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</si>
  <si>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лицей пгт.Красная Поляна</t>
  </si>
  <si>
    <t>Директор</t>
  </si>
  <si>
    <t>Сергеева О.О.</t>
  </si>
  <si>
    <t>7-11 лет-корпус №2</t>
  </si>
  <si>
    <t>Котлета из говядины с маслом сливочным</t>
  </si>
  <si>
    <t>90/5</t>
  </si>
  <si>
    <t>Макаронные изделия отварные</t>
  </si>
  <si>
    <t>150/5</t>
  </si>
  <si>
    <t>Напиток лимонный</t>
  </si>
  <si>
    <t>-</t>
  </si>
  <si>
    <t>Хлеб пшеничный</t>
  </si>
  <si>
    <t>Хлеб ржаной</t>
  </si>
  <si>
    <t>Плов из куриной грудки</t>
  </si>
  <si>
    <t>Компот из изюма</t>
  </si>
  <si>
    <t>112+.</t>
  </si>
  <si>
    <t>Салат из свеклы с растительным маслом</t>
  </si>
  <si>
    <t>Биточки из говядины с соусом</t>
  </si>
  <si>
    <t>90/30</t>
  </si>
  <si>
    <t>Каша гречневая рассыпчатая</t>
  </si>
  <si>
    <t>Кисель плодовоягодный</t>
  </si>
  <si>
    <t>Салат из капусты</t>
  </si>
  <si>
    <t>Каша рисовая рассыпчатая</t>
  </si>
  <si>
    <t>Котлеты рыбные с маслом сливочным</t>
  </si>
  <si>
    <t>Пюре картофельное</t>
  </si>
  <si>
    <t>Чай с сахаром и лимоном</t>
  </si>
  <si>
    <t>Шницель из говядины с маслом сливочным</t>
  </si>
  <si>
    <t>Тефтели из говядины  с соусом</t>
  </si>
  <si>
    <t>Котлета  из  курицы с маслом слив.</t>
  </si>
  <si>
    <t>110+.</t>
  </si>
  <si>
    <t>98+234</t>
  </si>
  <si>
    <t>чай с сахаром</t>
  </si>
  <si>
    <t>компот из свежих яблок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</si>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</sst>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177" sqref="I177:J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36</v>
      </c>
      <c r="D1" s="69"/>
      <c r="E1" s="69"/>
      <c r="F1" s="12" t="s">
        <v>15</v>
      </c>
      <c r="G1" s="2" t="s">
        <v>16</v>
      </c>
      <c r="H1" s="70" t="s">
        <v>37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 t="s">
        <v>38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39</v>
      </c>
      <c r="G3" s="2" t="s">
        <v>18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2" t="s">
        <v>52</v>
      </c>
      <c r="F6" s="53" t="s">
        <v>53</v>
      </c>
      <c r="G6" s="53">
        <v>18.2</v>
      </c>
      <c r="H6" s="53">
        <v>16.3</v>
      </c>
      <c r="I6" s="53">
        <v>15.6</v>
      </c>
      <c r="J6" s="53">
        <v>283.5</v>
      </c>
      <c r="K6" s="41" t="s">
        <v>65</v>
      </c>
      <c r="L6" s="40"/>
    </row>
    <row r="7" spans="1:12" ht="15.75" x14ac:dyDescent="0.25">
      <c r="A7" s="23"/>
      <c r="B7" s="15"/>
      <c r="C7" s="11"/>
      <c r="D7" s="6"/>
      <c r="E7" s="42" t="s">
        <v>54</v>
      </c>
      <c r="F7" s="43" t="s">
        <v>43</v>
      </c>
      <c r="G7" s="53">
        <v>8.67</v>
      </c>
      <c r="H7" s="53">
        <v>5.7</v>
      </c>
      <c r="I7" s="53">
        <v>37.799999999999997</v>
      </c>
      <c r="J7" s="53">
        <v>240</v>
      </c>
      <c r="K7" s="44">
        <v>173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0.2</v>
      </c>
      <c r="H8" s="43" t="s">
        <v>45</v>
      </c>
      <c r="I8" s="43">
        <v>19.8</v>
      </c>
      <c r="J8" s="43">
        <v>77</v>
      </c>
      <c r="K8" s="44">
        <v>296</v>
      </c>
      <c r="L8" s="43"/>
    </row>
    <row r="9" spans="1:12" ht="15" x14ac:dyDescent="0.25">
      <c r="A9" s="23"/>
      <c r="B9" s="15"/>
      <c r="C9" s="11"/>
      <c r="D9" s="7" t="s">
        <v>28</v>
      </c>
      <c r="E9" s="42" t="s">
        <v>46</v>
      </c>
      <c r="F9" s="43">
        <v>25</v>
      </c>
      <c r="G9" s="43">
        <v>1.71</v>
      </c>
      <c r="H9" s="43">
        <v>0.2</v>
      </c>
      <c r="I9" s="43">
        <v>12.14</v>
      </c>
      <c r="J9" s="43">
        <v>60</v>
      </c>
      <c r="K9" s="44"/>
      <c r="L9" s="43"/>
    </row>
    <row r="10" spans="1:12" ht="15" x14ac:dyDescent="0.25">
      <c r="A10" s="23"/>
      <c r="B10" s="15"/>
      <c r="C10" s="11"/>
      <c r="D10" s="7" t="s">
        <v>29</v>
      </c>
      <c r="E10" s="42" t="s">
        <v>47</v>
      </c>
      <c r="F10" s="43">
        <v>30</v>
      </c>
      <c r="G10" s="43">
        <v>1.95</v>
      </c>
      <c r="H10" s="43">
        <v>0.3</v>
      </c>
      <c r="I10" s="43">
        <v>12.03</v>
      </c>
      <c r="J10" s="43">
        <v>57</v>
      </c>
      <c r="K10" s="44"/>
      <c r="L10" s="43"/>
    </row>
    <row r="11" spans="1:12" ht="15.75" x14ac:dyDescent="0.25">
      <c r="A11" s="23"/>
      <c r="B11" s="15"/>
      <c r="C11" s="11"/>
      <c r="D11" s="7" t="s">
        <v>23</v>
      </c>
      <c r="E11" s="42" t="s">
        <v>56</v>
      </c>
      <c r="F11" s="43">
        <v>60</v>
      </c>
      <c r="G11" s="54">
        <v>1.3</v>
      </c>
      <c r="H11" s="54">
        <v>2.7</v>
      </c>
      <c r="I11" s="54">
        <v>6.15</v>
      </c>
      <c r="J11" s="54">
        <v>53.7</v>
      </c>
      <c r="K11" s="44">
        <v>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f>90+30+150+5+F8+F9+F10+F11</f>
        <v>590</v>
      </c>
      <c r="G13" s="19">
        <f t="shared" ref="G13:I13" si="0">SUM(G6:G12)</f>
        <v>32.029999999999994</v>
      </c>
      <c r="H13" s="19">
        <f t="shared" si="0"/>
        <v>25.2</v>
      </c>
      <c r="I13" s="19">
        <f t="shared" si="0"/>
        <v>103.52000000000001</v>
      </c>
      <c r="J13" s="19">
        <f>SUM(J6:J12)</f>
        <v>771.2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590</v>
      </c>
      <c r="G24" s="32">
        <f t="shared" ref="G24:J24" si="4">G13+G23</f>
        <v>32.029999999999994</v>
      </c>
      <c r="H24" s="32">
        <f t="shared" si="4"/>
        <v>25.2</v>
      </c>
      <c r="I24" s="32">
        <f t="shared" si="4"/>
        <v>103.52000000000001</v>
      </c>
      <c r="J24" s="32">
        <f t="shared" si="4"/>
        <v>771.2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200</v>
      </c>
      <c r="G25" s="40">
        <v>28.62</v>
      </c>
      <c r="H25" s="40">
        <v>35.1</v>
      </c>
      <c r="I25" s="40">
        <v>28.35</v>
      </c>
      <c r="J25" s="40">
        <v>549.9</v>
      </c>
      <c r="K25" s="41" t="s">
        <v>50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68</v>
      </c>
      <c r="F27" s="43">
        <v>200</v>
      </c>
      <c r="G27" s="43">
        <v>1.3</v>
      </c>
      <c r="H27" s="43">
        <v>0.1</v>
      </c>
      <c r="I27" s="43">
        <v>32.4</v>
      </c>
      <c r="J27" s="43">
        <v>130</v>
      </c>
      <c r="K27" s="44">
        <v>293</v>
      </c>
      <c r="L27" s="43"/>
    </row>
    <row r="28" spans="1:12" ht="15" x14ac:dyDescent="0.25">
      <c r="A28" s="14"/>
      <c r="B28" s="15"/>
      <c r="C28" s="11"/>
      <c r="D28" s="7" t="s">
        <v>28</v>
      </c>
      <c r="E28" s="42" t="s">
        <v>46</v>
      </c>
      <c r="F28" s="43">
        <v>25</v>
      </c>
      <c r="G28" s="43">
        <v>1.71</v>
      </c>
      <c r="H28" s="43">
        <v>0.2</v>
      </c>
      <c r="I28" s="43">
        <v>12.14</v>
      </c>
      <c r="J28" s="43">
        <v>60</v>
      </c>
      <c r="K28" s="44"/>
      <c r="L28" s="43"/>
    </row>
    <row r="29" spans="1:12" ht="15" x14ac:dyDescent="0.25">
      <c r="A29" s="14"/>
      <c r="B29" s="15"/>
      <c r="C29" s="11"/>
      <c r="D29" s="7" t="s">
        <v>29</v>
      </c>
      <c r="E29" s="42" t="s">
        <v>47</v>
      </c>
      <c r="F29" s="43">
        <v>30</v>
      </c>
      <c r="G29" s="43">
        <v>1.95</v>
      </c>
      <c r="H29" s="43">
        <v>0.3</v>
      </c>
      <c r="I29" s="43">
        <v>12.03</v>
      </c>
      <c r="J29" s="43">
        <v>57</v>
      </c>
      <c r="K29" s="44"/>
      <c r="L29" s="43"/>
    </row>
    <row r="30" spans="1:12" ht="15.75" x14ac:dyDescent="0.25">
      <c r="A30" s="14"/>
      <c r="B30" s="15"/>
      <c r="C30" s="11"/>
      <c r="D30" s="7" t="s">
        <v>23</v>
      </c>
      <c r="E30" s="42" t="s">
        <v>51</v>
      </c>
      <c r="F30" s="43">
        <v>60</v>
      </c>
      <c r="G30" s="53">
        <v>0.83</v>
      </c>
      <c r="H30" s="53">
        <v>4.95</v>
      </c>
      <c r="I30" s="53">
        <v>3.98</v>
      </c>
      <c r="J30" s="53">
        <v>63</v>
      </c>
      <c r="K30" s="44">
        <v>25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515</v>
      </c>
      <c r="G32" s="19">
        <f t="shared" ref="G32" si="6">SUM(G25:G31)</f>
        <v>34.410000000000004</v>
      </c>
      <c r="H32" s="19">
        <f t="shared" ref="H32" si="7">SUM(H25:H31)</f>
        <v>40.650000000000006</v>
      </c>
      <c r="I32" s="19">
        <f t="shared" ref="I32" si="8">SUM(I25:I31)</f>
        <v>88.9</v>
      </c>
      <c r="J32" s="19">
        <f t="shared" ref="J32:L32" si="9">SUM(J25:J31)</f>
        <v>859.9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515</v>
      </c>
      <c r="G43" s="32">
        <f t="shared" ref="G43" si="14">G32+G42</f>
        <v>34.410000000000004</v>
      </c>
      <c r="H43" s="32">
        <f t="shared" ref="H43" si="15">H32+H42</f>
        <v>40.650000000000006</v>
      </c>
      <c r="I43" s="32">
        <f t="shared" ref="I43" si="16">I32+I42</f>
        <v>88.9</v>
      </c>
      <c r="J43" s="32">
        <f t="shared" ref="J43:L43" si="17">J32+J42</f>
        <v>859.9</v>
      </c>
      <c r="K43" s="32"/>
      <c r="L43" s="32">
        <f t="shared" si="17"/>
        <v>0</v>
      </c>
    </row>
    <row r="44" spans="1:12" ht="15.75" x14ac:dyDescent="0.25">
      <c r="A44" s="20">
        <v>1</v>
      </c>
      <c r="B44" s="21">
        <v>3</v>
      </c>
      <c r="C44" s="22" t="s">
        <v>19</v>
      </c>
      <c r="D44" s="5" t="s">
        <v>20</v>
      </c>
      <c r="E44" s="59" t="s">
        <v>61</v>
      </c>
      <c r="F44" s="60" t="s">
        <v>41</v>
      </c>
      <c r="G44" s="53">
        <v>18.2</v>
      </c>
      <c r="H44" s="53">
        <v>16.3</v>
      </c>
      <c r="I44" s="53">
        <v>15.6</v>
      </c>
      <c r="J44" s="53">
        <v>283.5</v>
      </c>
      <c r="K44" s="61">
        <v>98</v>
      </c>
      <c r="L44" s="40"/>
    </row>
    <row r="45" spans="1:12" ht="15.75" x14ac:dyDescent="0.25">
      <c r="A45" s="23"/>
      <c r="B45" s="15"/>
      <c r="C45" s="11"/>
      <c r="D45" s="6"/>
      <c r="E45" s="62" t="s">
        <v>42</v>
      </c>
      <c r="F45" s="63" t="s">
        <v>43</v>
      </c>
      <c r="G45" s="53">
        <v>5.5</v>
      </c>
      <c r="H45" s="53">
        <v>3.92</v>
      </c>
      <c r="I45" s="53">
        <v>32.83</v>
      </c>
      <c r="J45" s="53">
        <v>191.66</v>
      </c>
      <c r="K45" s="57">
        <v>212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55</v>
      </c>
      <c r="F46" s="43">
        <v>200</v>
      </c>
      <c r="G46" s="43" t="s">
        <v>45</v>
      </c>
      <c r="H46" s="43" t="s">
        <v>45</v>
      </c>
      <c r="I46" s="43">
        <v>20</v>
      </c>
      <c r="J46" s="43">
        <v>76</v>
      </c>
      <c r="K46" s="44">
        <v>306</v>
      </c>
      <c r="L46" s="43"/>
    </row>
    <row r="47" spans="1:12" ht="15" x14ac:dyDescent="0.25">
      <c r="A47" s="23"/>
      <c r="B47" s="15"/>
      <c r="C47" s="11"/>
      <c r="D47" s="7" t="s">
        <v>28</v>
      </c>
      <c r="E47" s="42" t="s">
        <v>46</v>
      </c>
      <c r="F47" s="43">
        <v>25</v>
      </c>
      <c r="G47" s="43">
        <v>1.71</v>
      </c>
      <c r="H47" s="43">
        <v>0.2</v>
      </c>
      <c r="I47" s="43">
        <v>12.14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29</v>
      </c>
      <c r="E48" s="42" t="s">
        <v>47</v>
      </c>
      <c r="F48" s="43">
        <v>30</v>
      </c>
      <c r="G48" s="43">
        <v>1.95</v>
      </c>
      <c r="H48" s="43">
        <v>0.3</v>
      </c>
      <c r="I48" s="43">
        <v>12.03</v>
      </c>
      <c r="J48" s="43">
        <v>57</v>
      </c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90+5+150+5+F46+F47+F48</f>
        <v>505</v>
      </c>
      <c r="G51" s="19">
        <f t="shared" ref="G51" si="18">SUM(G44:G50)</f>
        <v>27.36</v>
      </c>
      <c r="H51" s="19">
        <f t="shared" ref="H51" si="19">SUM(H44:H50)</f>
        <v>20.72</v>
      </c>
      <c r="I51" s="19">
        <f t="shared" ref="I51" si="20">SUM(I44:I50)</f>
        <v>92.600000000000009</v>
      </c>
      <c r="J51" s="19">
        <f t="shared" ref="J51:L51" si="21">SUM(J44:J50)</f>
        <v>668.16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505</v>
      </c>
      <c r="G62" s="32">
        <f t="shared" ref="G62" si="26">G51+G61</f>
        <v>27.36</v>
      </c>
      <c r="H62" s="32">
        <f t="shared" ref="H62" si="27">H51+H61</f>
        <v>20.72</v>
      </c>
      <c r="I62" s="32">
        <f t="shared" ref="I62" si="28">I51+I61</f>
        <v>92.600000000000009</v>
      </c>
      <c r="J62" s="32">
        <f t="shared" ref="J62:L62" si="29">J51+J61</f>
        <v>668.16</v>
      </c>
      <c r="K62" s="32"/>
      <c r="L62" s="32">
        <f t="shared" si="29"/>
        <v>0</v>
      </c>
    </row>
    <row r="63" spans="1:12" ht="15.7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62</v>
      </c>
      <c r="F63" s="40" t="s">
        <v>53</v>
      </c>
      <c r="G63" s="53">
        <v>12.15</v>
      </c>
      <c r="H63" s="53">
        <v>18.78</v>
      </c>
      <c r="I63" s="53">
        <v>15.07</v>
      </c>
      <c r="J63" s="53">
        <v>279</v>
      </c>
      <c r="K63" s="41">
        <v>104</v>
      </c>
      <c r="L63" s="40"/>
    </row>
    <row r="64" spans="1:12" ht="15.75" x14ac:dyDescent="0.25">
      <c r="A64" s="23"/>
      <c r="B64" s="15"/>
      <c r="C64" s="11"/>
      <c r="D64" s="6"/>
      <c r="E64" s="42" t="s">
        <v>57</v>
      </c>
      <c r="F64" s="43" t="s">
        <v>43</v>
      </c>
      <c r="G64" s="53">
        <v>3.6</v>
      </c>
      <c r="H64" s="53">
        <v>3.9</v>
      </c>
      <c r="I64" s="53">
        <v>36.700000000000003</v>
      </c>
      <c r="J64" s="53">
        <v>200</v>
      </c>
      <c r="K64" s="44">
        <v>177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60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285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46</v>
      </c>
      <c r="F66" s="43">
        <v>25</v>
      </c>
      <c r="G66" s="43">
        <v>1.71</v>
      </c>
      <c r="H66" s="43">
        <v>0.2</v>
      </c>
      <c r="I66" s="43">
        <v>12.14</v>
      </c>
      <c r="J66" s="43">
        <v>60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47</v>
      </c>
      <c r="F67" s="43">
        <v>30</v>
      </c>
      <c r="G67" s="43">
        <v>1.95</v>
      </c>
      <c r="H67" s="43">
        <v>0.3</v>
      </c>
      <c r="I67" s="43">
        <v>12.03</v>
      </c>
      <c r="J67" s="43">
        <v>57</v>
      </c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30</v>
      </c>
      <c r="E70" s="9"/>
      <c r="F70" s="19">
        <f>90+5+150+5+F65+F66+F67</f>
        <v>505</v>
      </c>
      <c r="G70" s="19">
        <f>SUM(G63:G69)</f>
        <v>19.509999999999998</v>
      </c>
      <c r="H70" s="19">
        <f t="shared" ref="H70" si="30">SUM(H63:H69)</f>
        <v>23.18</v>
      </c>
      <c r="I70" s="19">
        <f t="shared" ref="I70" si="31">SUM(I63:I69)</f>
        <v>85.240000000000009</v>
      </c>
      <c r="J70" s="19">
        <f t="shared" ref="J70:L70" si="32">SUM(J63:J69)</f>
        <v>633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505</v>
      </c>
      <c r="G81" s="32">
        <f t="shared" ref="G81" si="37">G70+G80</f>
        <v>19.509999999999998</v>
      </c>
      <c r="H81" s="32">
        <f t="shared" ref="H81" si="38">H70+H80</f>
        <v>23.18</v>
      </c>
      <c r="I81" s="32">
        <f t="shared" ref="I81" si="39">I70+I80</f>
        <v>85.240000000000009</v>
      </c>
      <c r="J81" s="32">
        <f t="shared" ref="J81:L81" si="40">J70+J80</f>
        <v>633</v>
      </c>
      <c r="K81" s="32"/>
      <c r="L81" s="32">
        <f t="shared" si="40"/>
        <v>0</v>
      </c>
    </row>
    <row r="82" spans="1:12" ht="15.7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63</v>
      </c>
      <c r="F82" s="40" t="s">
        <v>41</v>
      </c>
      <c r="G82" s="53">
        <v>17.28</v>
      </c>
      <c r="H82" s="53">
        <v>3.96</v>
      </c>
      <c r="I82" s="53">
        <v>12.12</v>
      </c>
      <c r="J82" s="53">
        <v>152.52000000000001</v>
      </c>
      <c r="K82" s="41" t="s">
        <v>64</v>
      </c>
      <c r="L82" s="40"/>
    </row>
    <row r="83" spans="1:12" ht="15.75" x14ac:dyDescent="0.25">
      <c r="A83" s="23"/>
      <c r="B83" s="15"/>
      <c r="C83" s="11"/>
      <c r="D83" s="6"/>
      <c r="E83" s="42" t="s">
        <v>59</v>
      </c>
      <c r="F83" s="43">
        <v>150</v>
      </c>
      <c r="G83" s="53">
        <v>3.08</v>
      </c>
      <c r="H83" s="53">
        <v>4.9000000000000004</v>
      </c>
      <c r="I83" s="53">
        <v>20</v>
      </c>
      <c r="J83" s="53">
        <v>138.30000000000001</v>
      </c>
      <c r="K83" s="44">
        <v>138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66</v>
      </c>
      <c r="F84" s="43">
        <v>200</v>
      </c>
      <c r="G84" s="43">
        <v>0.1</v>
      </c>
      <c r="H84" s="43">
        <v>0</v>
      </c>
      <c r="I84" s="43">
        <v>9.1</v>
      </c>
      <c r="J84" s="43">
        <v>35</v>
      </c>
      <c r="K84" s="44">
        <v>283</v>
      </c>
      <c r="L84" s="43"/>
    </row>
    <row r="85" spans="1:12" ht="15" x14ac:dyDescent="0.25">
      <c r="A85" s="23"/>
      <c r="B85" s="15"/>
      <c r="C85" s="11"/>
      <c r="D85" s="7" t="s">
        <v>28</v>
      </c>
      <c r="E85" s="42" t="s">
        <v>46</v>
      </c>
      <c r="F85" s="43">
        <v>25</v>
      </c>
      <c r="G85" s="43">
        <v>1.71</v>
      </c>
      <c r="H85" s="43">
        <v>0.2</v>
      </c>
      <c r="I85" s="43">
        <v>12.14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29</v>
      </c>
      <c r="E86" s="42" t="s">
        <v>47</v>
      </c>
      <c r="F86" s="43">
        <v>30</v>
      </c>
      <c r="G86" s="43">
        <v>1.95</v>
      </c>
      <c r="H86" s="43">
        <v>0.3</v>
      </c>
      <c r="I86" s="43">
        <v>12.03</v>
      </c>
      <c r="J86" s="43">
        <v>57</v>
      </c>
      <c r="K86" s="44"/>
      <c r="L86" s="43"/>
    </row>
    <row r="87" spans="1:12" ht="15.75" x14ac:dyDescent="0.25">
      <c r="A87" s="23"/>
      <c r="B87" s="15"/>
      <c r="C87" s="11"/>
      <c r="D87" s="7" t="s">
        <v>23</v>
      </c>
      <c r="E87" s="52" t="s">
        <v>56</v>
      </c>
      <c r="F87" s="43">
        <v>60</v>
      </c>
      <c r="G87" s="43">
        <v>1.3</v>
      </c>
      <c r="H87" s="43">
        <v>2.7</v>
      </c>
      <c r="I87" s="43">
        <v>6.15</v>
      </c>
      <c r="J87" s="43">
        <v>53.7</v>
      </c>
      <c r="K87" s="44">
        <v>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30</v>
      </c>
      <c r="E89" s="9"/>
      <c r="F89" s="19">
        <f>90+5+F83+F84+F85+F86+F87</f>
        <v>560</v>
      </c>
      <c r="G89" s="19">
        <f t="shared" ref="G89" si="41">SUM(G82:G88)</f>
        <v>25.42</v>
      </c>
      <c r="H89" s="19">
        <f t="shared" ref="H89" si="42">SUM(H82:H88)</f>
        <v>12.059999999999999</v>
      </c>
      <c r="I89" s="19">
        <f t="shared" ref="I89" si="43">SUM(I82:I88)</f>
        <v>71.540000000000006</v>
      </c>
      <c r="J89" s="19">
        <f t="shared" ref="J89:L89" si="44">SUM(J82:J88)</f>
        <v>496.52000000000004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560</v>
      </c>
      <c r="G100" s="32">
        <f t="shared" ref="G100" si="49">G89+G99</f>
        <v>25.42</v>
      </c>
      <c r="H100" s="32">
        <f t="shared" ref="H100" si="50">H89+H99</f>
        <v>12.059999999999999</v>
      </c>
      <c r="I100" s="32">
        <f t="shared" ref="I100" si="51">I89+I99</f>
        <v>71.540000000000006</v>
      </c>
      <c r="J100" s="32">
        <f t="shared" ref="J100:L100" si="52">J89+J99</f>
        <v>496.52000000000004</v>
      </c>
      <c r="K100" s="32"/>
      <c r="L100" s="32">
        <f t="shared" si="52"/>
        <v>0</v>
      </c>
    </row>
    <row r="101" spans="1:12" ht="15.7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40</v>
      </c>
      <c r="F101" s="40" t="s">
        <v>41</v>
      </c>
      <c r="G101" s="53">
        <v>18.2</v>
      </c>
      <c r="H101" s="53">
        <v>16.3</v>
      </c>
      <c r="I101" s="53">
        <v>15.6</v>
      </c>
      <c r="J101" s="53">
        <v>283.5</v>
      </c>
      <c r="K101" s="41">
        <v>98</v>
      </c>
      <c r="L101" s="40"/>
    </row>
    <row r="102" spans="1:12" ht="15.75" x14ac:dyDescent="0.25">
      <c r="A102" s="23"/>
      <c r="B102" s="15"/>
      <c r="C102" s="11"/>
      <c r="D102" s="6"/>
      <c r="E102" s="42" t="s">
        <v>42</v>
      </c>
      <c r="F102" s="43" t="s">
        <v>43</v>
      </c>
      <c r="G102" s="53">
        <v>5.5</v>
      </c>
      <c r="H102" s="53">
        <v>3.92</v>
      </c>
      <c r="I102" s="53">
        <v>32.83</v>
      </c>
      <c r="J102" s="53">
        <v>191.66</v>
      </c>
      <c r="K102" s="44">
        <v>212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44</v>
      </c>
      <c r="F103" s="43">
        <v>200</v>
      </c>
      <c r="G103" s="43">
        <v>0.2</v>
      </c>
      <c r="H103" s="43" t="s">
        <v>45</v>
      </c>
      <c r="I103" s="43">
        <v>19.8</v>
      </c>
      <c r="J103" s="43">
        <v>77</v>
      </c>
      <c r="K103" s="44">
        <v>296</v>
      </c>
      <c r="L103" s="43"/>
    </row>
    <row r="104" spans="1:12" ht="15" x14ac:dyDescent="0.25">
      <c r="A104" s="23"/>
      <c r="B104" s="15"/>
      <c r="C104" s="11"/>
      <c r="D104" s="7" t="s">
        <v>28</v>
      </c>
      <c r="E104" s="42" t="s">
        <v>46</v>
      </c>
      <c r="F104" s="43">
        <v>25</v>
      </c>
      <c r="G104" s="43">
        <v>1.71</v>
      </c>
      <c r="H104" s="43">
        <v>0.2</v>
      </c>
      <c r="I104" s="43">
        <v>12.14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29</v>
      </c>
      <c r="E105" s="42" t="s">
        <v>47</v>
      </c>
      <c r="F105" s="43">
        <v>30</v>
      </c>
      <c r="G105" s="43">
        <v>1.95</v>
      </c>
      <c r="H105" s="43">
        <v>0.3</v>
      </c>
      <c r="I105" s="43">
        <v>12.03</v>
      </c>
      <c r="J105" s="43">
        <v>57</v>
      </c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56</v>
      </c>
      <c r="F106" s="43">
        <v>60</v>
      </c>
      <c r="G106" s="43">
        <v>1.3</v>
      </c>
      <c r="H106" s="43">
        <v>2.7</v>
      </c>
      <c r="I106" s="43">
        <v>6.15</v>
      </c>
      <c r="J106" s="43">
        <v>53.7</v>
      </c>
      <c r="K106" s="44">
        <v>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90+5+150+5+F103+F104+F105+F106</f>
        <v>565</v>
      </c>
      <c r="G108" s="19">
        <f t="shared" ref="G108:J108" si="53">SUM(G101:G107)</f>
        <v>28.86</v>
      </c>
      <c r="H108" s="19">
        <f t="shared" si="53"/>
        <v>23.419999999999998</v>
      </c>
      <c r="I108" s="19">
        <f t="shared" si="53"/>
        <v>98.550000000000011</v>
      </c>
      <c r="J108" s="19">
        <f t="shared" si="53"/>
        <v>722.86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565</v>
      </c>
      <c r="G119" s="32">
        <f t="shared" ref="G119" si="57">G108+G118</f>
        <v>28.86</v>
      </c>
      <c r="H119" s="32">
        <f t="shared" ref="H119" si="58">H108+H118</f>
        <v>23.419999999999998</v>
      </c>
      <c r="I119" s="32">
        <f t="shared" ref="I119" si="59">I108+I118</f>
        <v>98.550000000000011</v>
      </c>
      <c r="J119" s="32">
        <f t="shared" ref="J119:L119" si="60">J108+J118</f>
        <v>722.86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48</v>
      </c>
      <c r="F120" s="40">
        <v>200</v>
      </c>
      <c r="G120" s="40">
        <v>28.62</v>
      </c>
      <c r="H120" s="40">
        <v>35.1</v>
      </c>
      <c r="I120" s="40">
        <v>28.35</v>
      </c>
      <c r="J120" s="40">
        <v>549.9</v>
      </c>
      <c r="K120" s="41" t="s">
        <v>50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x14ac:dyDescent="0.25">
      <c r="A122" s="14"/>
      <c r="B122" s="15"/>
      <c r="C122" s="11"/>
      <c r="D122" s="7" t="s">
        <v>21</v>
      </c>
      <c r="E122" s="42" t="s">
        <v>49</v>
      </c>
      <c r="F122" s="43">
        <v>200</v>
      </c>
      <c r="G122" s="53">
        <v>1.3</v>
      </c>
      <c r="H122" s="53">
        <v>0.1</v>
      </c>
      <c r="I122" s="53">
        <v>32.4</v>
      </c>
      <c r="J122" s="53">
        <v>130</v>
      </c>
      <c r="K122" s="44">
        <v>293</v>
      </c>
      <c r="L122" s="43"/>
    </row>
    <row r="123" spans="1:12" ht="15" x14ac:dyDescent="0.25">
      <c r="A123" s="14"/>
      <c r="B123" s="15"/>
      <c r="C123" s="11"/>
      <c r="D123" s="7" t="s">
        <v>28</v>
      </c>
      <c r="E123" s="42" t="s">
        <v>46</v>
      </c>
      <c r="F123" s="43">
        <v>25</v>
      </c>
      <c r="G123" s="43">
        <v>1.71</v>
      </c>
      <c r="H123" s="43">
        <v>0.2</v>
      </c>
      <c r="I123" s="43">
        <v>12.14</v>
      </c>
      <c r="J123" s="43">
        <v>60</v>
      </c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 t="s">
        <v>47</v>
      </c>
      <c r="F124" s="43">
        <v>30</v>
      </c>
      <c r="G124" s="43">
        <v>1.95</v>
      </c>
      <c r="H124" s="43">
        <v>0.3</v>
      </c>
      <c r="I124" s="43">
        <v>12.03</v>
      </c>
      <c r="J124" s="43">
        <v>57</v>
      </c>
      <c r="K124" s="44"/>
      <c r="L124" s="43"/>
    </row>
    <row r="125" spans="1:12" ht="15" x14ac:dyDescent="0.25">
      <c r="A125" s="14"/>
      <c r="B125" s="15"/>
      <c r="C125" s="11"/>
      <c r="D125" s="58" t="s">
        <v>23</v>
      </c>
      <c r="E125" s="42" t="s">
        <v>51</v>
      </c>
      <c r="F125" s="43">
        <v>60</v>
      </c>
      <c r="G125" s="43">
        <v>0.83</v>
      </c>
      <c r="H125" s="43">
        <v>4.95</v>
      </c>
      <c r="I125" s="43">
        <v>3.98</v>
      </c>
      <c r="J125" s="43">
        <v>63</v>
      </c>
      <c r="K125" s="44">
        <v>25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515</v>
      </c>
      <c r="G127" s="19">
        <f t="shared" ref="G127:J127" si="61">SUM(G120:G126)</f>
        <v>34.410000000000004</v>
      </c>
      <c r="H127" s="19">
        <f t="shared" si="61"/>
        <v>40.650000000000006</v>
      </c>
      <c r="I127" s="19">
        <f t="shared" si="61"/>
        <v>88.9</v>
      </c>
      <c r="J127" s="19">
        <f t="shared" si="61"/>
        <v>859.9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515</v>
      </c>
      <c r="G138" s="32">
        <f t="shared" ref="G138" si="65">G127+G137</f>
        <v>34.410000000000004</v>
      </c>
      <c r="H138" s="32">
        <f t="shared" ref="H138" si="66">H127+H137</f>
        <v>40.650000000000006</v>
      </c>
      <c r="I138" s="32">
        <f t="shared" ref="I138" si="67">I127+I137</f>
        <v>88.9</v>
      </c>
      <c r="J138" s="32">
        <f t="shared" ref="J138:L138" si="68">J127+J137</f>
        <v>859.9</v>
      </c>
      <c r="K138" s="32"/>
      <c r="L138" s="32">
        <f t="shared" si="68"/>
        <v>0</v>
      </c>
    </row>
    <row r="139" spans="1:12" ht="15.7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52</v>
      </c>
      <c r="F139" s="40" t="s">
        <v>53</v>
      </c>
      <c r="G139" s="53">
        <v>18.2</v>
      </c>
      <c r="H139" s="53">
        <v>16.3</v>
      </c>
      <c r="I139" s="53">
        <v>15.6</v>
      </c>
      <c r="J139" s="53">
        <v>283.5</v>
      </c>
      <c r="K139" s="41" t="s">
        <v>65</v>
      </c>
      <c r="L139" s="40"/>
    </row>
    <row r="140" spans="1:12" ht="15.75" x14ac:dyDescent="0.25">
      <c r="A140" s="23"/>
      <c r="B140" s="15"/>
      <c r="C140" s="11"/>
      <c r="D140" s="6"/>
      <c r="E140" s="42" t="s">
        <v>54</v>
      </c>
      <c r="F140" s="43" t="s">
        <v>43</v>
      </c>
      <c r="G140" s="51">
        <v>8.67</v>
      </c>
      <c r="H140" s="51">
        <v>5.7</v>
      </c>
      <c r="I140" s="51">
        <v>37.799999999999997</v>
      </c>
      <c r="J140" s="51">
        <v>240</v>
      </c>
      <c r="K140" s="44">
        <v>173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55</v>
      </c>
      <c r="F141" s="43">
        <v>200</v>
      </c>
      <c r="G141" s="43" t="s">
        <v>45</v>
      </c>
      <c r="H141" s="43" t="s">
        <v>45</v>
      </c>
      <c r="I141" s="43">
        <v>20</v>
      </c>
      <c r="J141" s="43">
        <v>76</v>
      </c>
      <c r="K141" s="44">
        <v>306</v>
      </c>
      <c r="L141" s="43"/>
    </row>
    <row r="142" spans="1:12" ht="15.75" customHeight="1" x14ac:dyDescent="0.25">
      <c r="A142" s="23"/>
      <c r="B142" s="15"/>
      <c r="C142" s="11"/>
      <c r="D142" s="7" t="s">
        <v>28</v>
      </c>
      <c r="E142" s="42" t="s">
        <v>46</v>
      </c>
      <c r="F142" s="43">
        <v>25</v>
      </c>
      <c r="G142" s="43">
        <v>1.71</v>
      </c>
      <c r="H142" s="43">
        <v>0.2</v>
      </c>
      <c r="I142" s="43">
        <v>12.14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 t="s">
        <v>47</v>
      </c>
      <c r="F143" s="43">
        <v>30</v>
      </c>
      <c r="G143" s="43">
        <v>1.95</v>
      </c>
      <c r="H143" s="43">
        <v>0.3</v>
      </c>
      <c r="I143" s="43">
        <v>12.03</v>
      </c>
      <c r="J143" s="43">
        <v>57</v>
      </c>
      <c r="K143" s="44"/>
      <c r="L143" s="43"/>
    </row>
    <row r="144" spans="1:12" ht="15.75" x14ac:dyDescent="0.25">
      <c r="A144" s="23"/>
      <c r="B144" s="15"/>
      <c r="C144" s="11"/>
      <c r="D144" s="7" t="s">
        <v>23</v>
      </c>
      <c r="E144" s="42"/>
      <c r="F144" s="43"/>
      <c r="G144" s="53"/>
      <c r="H144" s="53"/>
      <c r="I144" s="53"/>
      <c r="J144" s="5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90+30+150+5+F141+F142+F143</f>
        <v>530</v>
      </c>
      <c r="G146" s="19">
        <f t="shared" ref="G146:J146" si="69">SUM(G139:G145)</f>
        <v>30.529999999999998</v>
      </c>
      <c r="H146" s="19">
        <f t="shared" si="69"/>
        <v>22.5</v>
      </c>
      <c r="I146" s="19">
        <f t="shared" si="69"/>
        <v>97.570000000000007</v>
      </c>
      <c r="J146" s="19">
        <f t="shared" si="69"/>
        <v>716.5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530</v>
      </c>
      <c r="G157" s="32">
        <f t="shared" ref="G157" si="73">G146+G156</f>
        <v>30.529999999999998</v>
      </c>
      <c r="H157" s="32">
        <f t="shared" ref="H157" si="74">H146+H156</f>
        <v>22.5</v>
      </c>
      <c r="I157" s="32">
        <f t="shared" ref="I157" si="75">I146+I156</f>
        <v>97.570000000000007</v>
      </c>
      <c r="J157" s="32">
        <f t="shared" ref="J157:L157" si="76">J146+J156</f>
        <v>716.5</v>
      </c>
      <c r="K157" s="32"/>
      <c r="L157" s="32">
        <f t="shared" si="76"/>
        <v>0</v>
      </c>
    </row>
    <row r="158" spans="1:12" ht="15.7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63</v>
      </c>
      <c r="F158" s="40" t="s">
        <v>41</v>
      </c>
      <c r="G158" s="53">
        <v>17.28</v>
      </c>
      <c r="H158" s="53">
        <v>3.96</v>
      </c>
      <c r="I158" s="53">
        <v>12.12</v>
      </c>
      <c r="J158" s="53">
        <v>152.52000000000001</v>
      </c>
      <c r="K158" s="41" t="s">
        <v>64</v>
      </c>
      <c r="L158" s="40"/>
    </row>
    <row r="159" spans="1:12" ht="15.75" x14ac:dyDescent="0.25">
      <c r="A159" s="23"/>
      <c r="B159" s="15"/>
      <c r="C159" s="11"/>
      <c r="D159" s="6"/>
      <c r="E159" s="42" t="s">
        <v>57</v>
      </c>
      <c r="F159" s="43" t="s">
        <v>43</v>
      </c>
      <c r="G159" s="55">
        <v>3.6</v>
      </c>
      <c r="H159" s="55">
        <v>3.9</v>
      </c>
      <c r="I159" s="55">
        <v>36.700000000000003</v>
      </c>
      <c r="J159" s="56">
        <v>200</v>
      </c>
      <c r="K159" s="44">
        <v>177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67</v>
      </c>
      <c r="F160" s="43">
        <v>200</v>
      </c>
      <c r="G160" s="43">
        <v>0.2</v>
      </c>
      <c r="H160" s="43">
        <v>0.1</v>
      </c>
      <c r="I160" s="43">
        <v>17.2</v>
      </c>
      <c r="J160" s="43">
        <v>68</v>
      </c>
      <c r="K160" s="44">
        <v>295</v>
      </c>
      <c r="L160" s="43"/>
    </row>
    <row r="161" spans="1:12" ht="15" x14ac:dyDescent="0.25">
      <c r="A161" s="23"/>
      <c r="B161" s="15"/>
      <c r="C161" s="11"/>
      <c r="D161" s="7" t="s">
        <v>28</v>
      </c>
      <c r="E161" s="42" t="s">
        <v>46</v>
      </c>
      <c r="F161" s="43">
        <v>25</v>
      </c>
      <c r="G161" s="43">
        <v>1.71</v>
      </c>
      <c r="H161" s="43">
        <v>0.2</v>
      </c>
      <c r="I161" s="43">
        <v>12.14</v>
      </c>
      <c r="J161" s="43">
        <v>60</v>
      </c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 t="s">
        <v>47</v>
      </c>
      <c r="F162" s="43">
        <v>30</v>
      </c>
      <c r="G162" s="43">
        <v>1.95</v>
      </c>
      <c r="H162" s="43">
        <v>0.3</v>
      </c>
      <c r="I162" s="43">
        <v>12.03</v>
      </c>
      <c r="J162" s="43">
        <v>57</v>
      </c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56</v>
      </c>
      <c r="F163" s="43">
        <v>60</v>
      </c>
      <c r="G163" s="43">
        <v>1.3</v>
      </c>
      <c r="H163" s="43">
        <v>2.7</v>
      </c>
      <c r="I163" s="43">
        <v>6.15</v>
      </c>
      <c r="J163" s="43">
        <v>53.7</v>
      </c>
      <c r="K163" s="44">
        <v>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90+30+150+5+F160+F161+F162</f>
        <v>530</v>
      </c>
      <c r="G165" s="19">
        <f>SUM(G158:G164)</f>
        <v>26.040000000000003</v>
      </c>
      <c r="H165" s="19">
        <f t="shared" ref="H165:J165" si="77">SUM(H158:H164)</f>
        <v>11.16</v>
      </c>
      <c r="I165" s="19">
        <f t="shared" si="77"/>
        <v>96.34</v>
      </c>
      <c r="J165" s="19">
        <f t="shared" si="77"/>
        <v>591.22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530</v>
      </c>
      <c r="G176" s="32">
        <f t="shared" ref="G176" si="81">G165+G175</f>
        <v>26.040000000000003</v>
      </c>
      <c r="H176" s="32">
        <f t="shared" ref="H176" si="82">H165+H175</f>
        <v>11.16</v>
      </c>
      <c r="I176" s="32">
        <f t="shared" ref="I176" si="83">I165+I175</f>
        <v>96.34</v>
      </c>
      <c r="J176" s="32">
        <f t="shared" ref="J176:L176" si="84">J165+J175</f>
        <v>591.22</v>
      </c>
      <c r="K176" s="32"/>
      <c r="L176" s="32">
        <f t="shared" si="84"/>
        <v>0</v>
      </c>
    </row>
    <row r="177" spans="1:12" ht="15.7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59</v>
      </c>
      <c r="F177" s="40">
        <v>150</v>
      </c>
      <c r="G177" s="53">
        <v>3.08</v>
      </c>
      <c r="H177" s="53">
        <v>4.9000000000000004</v>
      </c>
      <c r="I177" s="53">
        <v>20</v>
      </c>
      <c r="J177" s="53">
        <v>138.30000000000001</v>
      </c>
      <c r="K177" s="41">
        <v>138</v>
      </c>
      <c r="L177" s="40"/>
    </row>
    <row r="178" spans="1:12" ht="15.75" x14ac:dyDescent="0.25">
      <c r="A178" s="23"/>
      <c r="B178" s="15"/>
      <c r="C178" s="11"/>
      <c r="D178" s="6"/>
      <c r="E178" s="42" t="s">
        <v>58</v>
      </c>
      <c r="F178" s="43" t="s">
        <v>41</v>
      </c>
      <c r="G178" s="53">
        <v>14.3</v>
      </c>
      <c r="H178" s="53">
        <v>9.6</v>
      </c>
      <c r="I178" s="53">
        <v>13.7</v>
      </c>
      <c r="J178" s="53">
        <v>199.1</v>
      </c>
      <c r="K178" s="44">
        <v>83</v>
      </c>
      <c r="L178" s="43"/>
    </row>
    <row r="179" spans="1:12" ht="15.75" x14ac:dyDescent="0.25">
      <c r="A179" s="23"/>
      <c r="B179" s="15"/>
      <c r="C179" s="11"/>
      <c r="D179" s="7" t="s">
        <v>21</v>
      </c>
      <c r="E179" s="42" t="s">
        <v>60</v>
      </c>
      <c r="F179" s="43">
        <v>200</v>
      </c>
      <c r="G179" s="53">
        <v>0.1</v>
      </c>
      <c r="H179" s="53">
        <v>0</v>
      </c>
      <c r="I179" s="53">
        <v>9.3000000000000007</v>
      </c>
      <c r="J179" s="53">
        <v>37</v>
      </c>
      <c r="K179" s="57">
        <v>285</v>
      </c>
      <c r="L179" s="43"/>
    </row>
    <row r="180" spans="1:12" ht="15" x14ac:dyDescent="0.25">
      <c r="A180" s="23"/>
      <c r="B180" s="15"/>
      <c r="C180" s="11"/>
      <c r="D180" s="7" t="s">
        <v>28</v>
      </c>
      <c r="E180" s="42" t="s">
        <v>46</v>
      </c>
      <c r="F180" s="43">
        <v>25</v>
      </c>
      <c r="G180" s="43">
        <v>1.71</v>
      </c>
      <c r="H180" s="43">
        <v>0.2</v>
      </c>
      <c r="I180" s="43">
        <v>12.14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 t="s">
        <v>47</v>
      </c>
      <c r="F181" s="43">
        <v>30</v>
      </c>
      <c r="G181" s="43">
        <v>1.95</v>
      </c>
      <c r="H181" s="43">
        <v>0.3</v>
      </c>
      <c r="I181" s="43">
        <v>12.03</v>
      </c>
      <c r="J181" s="43">
        <v>57</v>
      </c>
      <c r="K181" s="44"/>
      <c r="L181" s="43"/>
    </row>
    <row r="182" spans="1:12" ht="15" x14ac:dyDescent="0.25">
      <c r="A182" s="23"/>
      <c r="B182" s="15"/>
      <c r="C182" s="11"/>
      <c r="D182" s="64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150+90+5+F179+F180+F181</f>
        <v>500</v>
      </c>
      <c r="G184" s="19">
        <f t="shared" ref="G184:J184" si="85">SUM(G177:G183)</f>
        <v>21.140000000000004</v>
      </c>
      <c r="H184" s="19">
        <f t="shared" si="85"/>
        <v>15</v>
      </c>
      <c r="I184" s="19">
        <f t="shared" si="85"/>
        <v>67.17</v>
      </c>
      <c r="J184" s="19">
        <f t="shared" si="85"/>
        <v>491.4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500</v>
      </c>
      <c r="G195" s="32">
        <f t="shared" ref="G195" si="89">G184+G194</f>
        <v>21.140000000000004</v>
      </c>
      <c r="H195" s="32">
        <f t="shared" ref="H195" si="90">H184+H194</f>
        <v>15</v>
      </c>
      <c r="I195" s="32">
        <f t="shared" ref="I195" si="91">I184+I194</f>
        <v>67.17</v>
      </c>
      <c r="J195" s="32">
        <f t="shared" ref="J195:L195" si="92">J184+J194</f>
        <v>491.4</v>
      </c>
      <c r="K195" s="32"/>
      <c r="L195" s="32">
        <f t="shared" si="92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531.5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27.971000000000004</v>
      </c>
      <c r="H196" s="34">
        <f t="shared" si="93"/>
        <v>23.454000000000001</v>
      </c>
      <c r="I196" s="34">
        <f t="shared" si="93"/>
        <v>89.033000000000015</v>
      </c>
      <c r="J196" s="34">
        <f t="shared" si="93"/>
        <v>681.06599999999992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dcterms:created xsi:type="dcterms:W3CDTF">2022-05-16T14:23:56Z</dcterms:created>
  <dcterms:modified xsi:type="dcterms:W3CDTF">2025-01-31T11:26:45Z</dcterms:modified>
</cp:coreProperties>
</file>